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77\1 výzva\"/>
    </mc:Choice>
  </mc:AlternateContent>
  <xr:revisionPtr revIDLastSave="0" documentId="13_ncr:1_{EC6A44B3-B94C-49C8-8A9D-DB9D3B46E5F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9" i="1"/>
  <c r="T10" i="1"/>
  <c r="S7" i="1"/>
  <c r="P8" i="1"/>
  <c r="P9" i="1"/>
  <c r="S8" i="1"/>
  <c r="P7" i="1"/>
  <c r="P10" i="1"/>
  <c r="T9" i="1" l="1"/>
  <c r="Q13" i="1"/>
  <c r="T7" i="1"/>
  <c r="S10" i="1"/>
  <c r="R13" i="1" s="1"/>
</calcChain>
</file>

<file path=xl/sharedStrings.xml><?xml version="1.0" encoding="utf-8"?>
<sst xmlns="http://schemas.openxmlformats.org/spreadsheetml/2006/main" count="56" uniqueCount="49">
  <si>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</si>
  <si>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</si>
  <si>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</si>
  <si>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</si>
  <si>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</si>
  <si>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</si>
  <si>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</si>
  <si>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</si>
  <si>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</si>
  <si>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</si>
  <si>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</si>
  <si>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</si>
  <si>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>32572000-3 - Komunikační kabely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</si>
  <si>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</si>
  <si>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</si>
  <si>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</si>
  <si>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</si>
  <si>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</si>
  <si>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</si>
  <si>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</si>
  <si>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</si>
  <si>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</si>
  <si>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</si>
  <si>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</si>
  <si>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</si>
  <si>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</si>
  <si>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</si>
  <si>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</si>
  <si>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</si>
  <si>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</si>
  <si>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</si>
  <si>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</si>
  <si>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</si>
  <si>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</si>
  <si>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NPO_ZČU_MSMT-16584/2022
Specifický cíl A: Transformace formy a obsahu VŠ vzdělávání
Specifický cíl A2: Rozvoj v oblasti distanční výuky, online výuky a blended learning</t>
  </si>
  <si>
    <t>Ing. Jaroslav Toninger,
Tel.: 37763 2029,
606 665 162</t>
  </si>
  <si>
    <t>Technická 8, 
301 00 Plzeň,
Fakulta aplikovaných věd - Děkanát,
místnost UC 133</t>
  </si>
  <si>
    <t>21 dní</t>
  </si>
  <si>
    <t xml:space="preserve">Příloha č. 2 Kupní smlouvy - technická specifikace
Výpočetní technika (III.) 077 - 2024 </t>
  </si>
  <si>
    <t>Kabel HDMI 2.0, 3m</t>
  </si>
  <si>
    <t>Kabel Displayport 2m</t>
  </si>
  <si>
    <t>Monitor min. 27"</t>
  </si>
  <si>
    <t>Úhlopříčka min. 27".
Rozlišení min. 1920 x 1080 (FULL HD).
Nedotykový.
Typ panelu: IPS
Odezva max. 5 ms.
Obnovovací frekvence alespoň 75 Hz.
Jas min. 250 cd/m2.
Kontrast min. 1000:1
Sluchátkový výstup, nastavitelná výška, antireflexní povrch displeje, pivot, repro, VESA.
Připojení: HDMI, DisplayPort, VGA a DVI.
Barva se preferuje černá.</t>
  </si>
  <si>
    <t>Video kabel propojovací, délka 3 m, konektory: 2x HDMI (HDMI 2.0), stíněný kabel a pozlacené konektory, rovné zakončení.</t>
  </si>
  <si>
    <t>Video kabel - oboustranný DisplayPort/M, rozlišení až UltraHD 8K@60Hz, propustnost až 32,4 Gb/s, dynamická synchronizace, propojovací, trojité stínění, pozlacené konektory, univerzální pro notebooky, monitory a jiná zařízení s DisplayPort konektory, délka 2 m.</t>
  </si>
  <si>
    <t>Kabel XLR-XLR, 3m</t>
  </si>
  <si>
    <t>Kabel XLR male - XLR Female, délka 3 m, barva černá.</t>
  </si>
  <si>
    <t>Samostatná faktura č. 1</t>
  </si>
  <si>
    <t>Samostatná faktura č. 2 - může dojít ke změně ve smyslu částečného nebo úplného sloučení s fakturou č. 1 - vítěznému dodavateli upřesníme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</si>
</sst>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2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3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3" fillId="6" borderId="13" xfId="0" applyFont="1" applyFill="1" applyBorder="1" applyAlignment="1">
      <alignment horizontal="left" vertical="center" wrapText="1" indent="1"/>
    </xf>
    <xf numFmtId="0" fontId="3" fillId="6" borderId="20" xfId="0" applyFont="1" applyFill="1" applyBorder="1" applyAlignment="1">
      <alignment horizontal="left" vertical="center" wrapText="1" indent="1"/>
    </xf>
    <xf numFmtId="0" fontId="3" fillId="6" borderId="16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2" fillId="6" borderId="18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20" xfId="0" applyFont="1" applyFill="1" applyBorder="1" applyAlignment="1" applyProtection="1">
      <alignment horizontal="left" vertical="center" wrapText="1" inden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23" fillId="4" borderId="13" xfId="0" applyFont="1" applyFill="1" applyBorder="1" applyAlignment="1" applyProtection="1">
      <alignment horizontal="center" vertical="center" wrapTex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829929</xdr:colOff>
      <xdr:row>7</xdr:row>
      <xdr:rowOff>533400</xdr:rowOff>
    </xdr:from>
    <xdr:to>
      <xdr:col>5</xdr:col>
      <xdr:colOff>1254499</xdr:colOff>
      <xdr:row>7</xdr:row>
      <xdr:rowOff>909618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11813118-8661-491D-A655-5968680A48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16179" y="6229350"/>
          <a:ext cx="424570" cy="3762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C4" zoomScaleNormal="100" workbookViewId="0">
      <selection activeCell="H7" sqref="H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01.7109375" style="1" customWidth="1"/>
    <col min="7" max="7" width="32.140625" style="4" customWidth="1"/>
    <col min="8" max="8" width="23.42578125" style="4" customWidth="1"/>
    <col min="9" max="9" width="28.85546875" style="4" customWidth="1"/>
    <col min="10" max="10" width="16.140625" style="1" customWidth="1"/>
    <col min="11" max="11" width="64.140625" customWidth="1"/>
    <col min="12" max="12" width="25.42578125" customWidth="1"/>
    <col min="13" max="13" width="25.7109375" customWidth="1"/>
    <col min="14" max="14" width="36.42578125" style="4" customWidth="1"/>
    <col min="15" max="15" width="29.285156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0.85546875" style="5" customWidth="1"/>
  </cols>
  <sheetData>
    <row r="1" spans="1:22" ht="40.9" customHeight="1" x14ac:dyDescent="0.25">
      <c r="B1" s="77" t="s">
        <v>38</v>
      </c>
      <c r="C1" s="78"/>
      <c r="D1" s="78"/>
      <c r="E1"/>
      <c r="G1" s="41"/>
      <c r="V1"/>
    </row>
    <row r="2" spans="1:22" ht="16.5" customHeight="1" x14ac:dyDescent="0.25">
      <c r="C2"/>
      <c r="D2" s="9"/>
      <c r="E2" s="10"/>
      <c r="G2" s="81"/>
      <c r="H2" s="82"/>
      <c r="I2" s="82"/>
      <c r="J2" s="82"/>
      <c r="K2" s="82"/>
      <c r="L2" s="82"/>
      <c r="M2" s="82"/>
      <c r="N2" s="82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6"/>
      <c r="E3" s="76"/>
      <c r="F3" s="76"/>
      <c r="G3" s="82"/>
      <c r="H3" s="82"/>
      <c r="I3" s="82"/>
      <c r="J3" s="82"/>
      <c r="K3" s="82"/>
      <c r="L3" s="82"/>
      <c r="M3" s="82"/>
      <c r="N3" s="82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6"/>
      <c r="E4" s="76"/>
      <c r="F4" s="76"/>
      <c r="G4" s="76"/>
      <c r="H4" s="7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9" t="s">
        <v>2</v>
      </c>
      <c r="H5" s="80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33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75" t="s">
        <v>7</v>
      </c>
      <c r="T6" s="75" t="s">
        <v>8</v>
      </c>
      <c r="U6" s="34" t="s">
        <v>22</v>
      </c>
      <c r="V6" s="34" t="s">
        <v>23</v>
      </c>
    </row>
    <row r="7" spans="1:22" ht="197.25" customHeight="1" thickTop="1" x14ac:dyDescent="0.25">
      <c r="A7" s="20"/>
      <c r="B7" s="42">
        <v>1</v>
      </c>
      <c r="C7" s="43" t="s">
        <v>41</v>
      </c>
      <c r="D7" s="44">
        <v>2</v>
      </c>
      <c r="E7" s="45" t="s">
        <v>28</v>
      </c>
      <c r="F7" s="69" t="s">
        <v>42</v>
      </c>
      <c r="G7" s="113"/>
      <c r="H7" s="116"/>
      <c r="I7" s="72" t="s">
        <v>47</v>
      </c>
      <c r="J7" s="74" t="s">
        <v>32</v>
      </c>
      <c r="K7" s="73" t="s">
        <v>34</v>
      </c>
      <c r="L7" s="92"/>
      <c r="M7" s="89" t="s">
        <v>35</v>
      </c>
      <c r="N7" s="89" t="s">
        <v>36</v>
      </c>
      <c r="O7" s="110" t="s">
        <v>37</v>
      </c>
      <c r="P7" s="46">
        <f>D7*Q7</f>
        <v>7600</v>
      </c>
      <c r="Q7" s="47">
        <v>3800</v>
      </c>
      <c r="R7" s="117"/>
      <c r="S7" s="48">
        <f>D7*R7</f>
        <v>0</v>
      </c>
      <c r="T7" s="49" t="str">
        <f t="shared" ref="T7:T10" si="0">IF(ISNUMBER(R7), IF(R7&gt;Q7,"NEVYHOVUJE","VYHOVUJE")," ")</f>
        <v xml:space="preserve"> </v>
      </c>
      <c r="U7" s="107"/>
      <c r="V7" s="59" t="s">
        <v>11</v>
      </c>
    </row>
    <row r="8" spans="1:22" ht="79.5" customHeight="1" x14ac:dyDescent="0.25">
      <c r="A8" s="20"/>
      <c r="B8" s="60">
        <v>2</v>
      </c>
      <c r="C8" s="61" t="s">
        <v>39</v>
      </c>
      <c r="D8" s="62">
        <v>2</v>
      </c>
      <c r="E8" s="63" t="s">
        <v>28</v>
      </c>
      <c r="F8" s="70" t="s">
        <v>43</v>
      </c>
      <c r="G8" s="114"/>
      <c r="H8" s="64" t="s">
        <v>30</v>
      </c>
      <c r="I8" s="83" t="s">
        <v>48</v>
      </c>
      <c r="J8" s="83" t="s">
        <v>30</v>
      </c>
      <c r="K8" s="86"/>
      <c r="L8" s="93"/>
      <c r="M8" s="90"/>
      <c r="N8" s="90"/>
      <c r="O8" s="111"/>
      <c r="P8" s="65">
        <f>D8*Q8</f>
        <v>240</v>
      </c>
      <c r="Q8" s="66">
        <v>120</v>
      </c>
      <c r="R8" s="118"/>
      <c r="S8" s="67">
        <f>D8*R8</f>
        <v>0</v>
      </c>
      <c r="T8" s="68" t="str">
        <f t="shared" ref="T8:T9" si="1">IF(ISNUMBER(R8), IF(R8&gt;Q8,"NEVYHOVUJE","VYHOVUJE")," ")</f>
        <v xml:space="preserve"> </v>
      </c>
      <c r="U8" s="108"/>
      <c r="V8" s="104" t="s">
        <v>12</v>
      </c>
    </row>
    <row r="9" spans="1:22" ht="73.5" customHeight="1" x14ac:dyDescent="0.25">
      <c r="A9" s="20"/>
      <c r="B9" s="60">
        <v>3</v>
      </c>
      <c r="C9" s="61" t="s">
        <v>40</v>
      </c>
      <c r="D9" s="62">
        <v>2</v>
      </c>
      <c r="E9" s="63" t="s">
        <v>28</v>
      </c>
      <c r="F9" s="70" t="s">
        <v>44</v>
      </c>
      <c r="G9" s="114"/>
      <c r="H9" s="64" t="s">
        <v>30</v>
      </c>
      <c r="I9" s="84"/>
      <c r="J9" s="84"/>
      <c r="K9" s="87"/>
      <c r="L9" s="93"/>
      <c r="M9" s="90"/>
      <c r="N9" s="90"/>
      <c r="O9" s="111"/>
      <c r="P9" s="65">
        <f>D9*Q9</f>
        <v>500</v>
      </c>
      <c r="Q9" s="66">
        <v>250</v>
      </c>
      <c r="R9" s="118"/>
      <c r="S9" s="67">
        <f>D9*R9</f>
        <v>0</v>
      </c>
      <c r="T9" s="68" t="str">
        <f t="shared" si="1"/>
        <v xml:space="preserve"> </v>
      </c>
      <c r="U9" s="108"/>
      <c r="V9" s="105"/>
    </row>
    <row r="10" spans="1:22" ht="54.75" customHeight="1" thickBot="1" x14ac:dyDescent="0.3">
      <c r="A10" s="20"/>
      <c r="B10" s="50">
        <v>4</v>
      </c>
      <c r="C10" s="51" t="s">
        <v>45</v>
      </c>
      <c r="D10" s="52">
        <v>1</v>
      </c>
      <c r="E10" s="53" t="s">
        <v>28</v>
      </c>
      <c r="F10" s="71" t="s">
        <v>46</v>
      </c>
      <c r="G10" s="115"/>
      <c r="H10" s="54" t="s">
        <v>30</v>
      </c>
      <c r="I10" s="85"/>
      <c r="J10" s="85"/>
      <c r="K10" s="88"/>
      <c r="L10" s="94"/>
      <c r="M10" s="91"/>
      <c r="N10" s="91"/>
      <c r="O10" s="112"/>
      <c r="P10" s="55">
        <f>D10*Q10</f>
        <v>130</v>
      </c>
      <c r="Q10" s="56">
        <v>130</v>
      </c>
      <c r="R10" s="119"/>
      <c r="S10" s="57">
        <f>D10*R10</f>
        <v>0</v>
      </c>
      <c r="T10" s="58" t="str">
        <f t="shared" si="0"/>
        <v xml:space="preserve"> </v>
      </c>
      <c r="U10" s="109"/>
      <c r="V10" s="106"/>
    </row>
    <row r="11" spans="1:22" ht="17.45" customHeight="1" thickTop="1" thickBot="1" x14ac:dyDescent="0.3">
      <c r="C11"/>
      <c r="D11"/>
      <c r="E11"/>
      <c r="F11"/>
      <c r="G11"/>
      <c r="H11"/>
      <c r="I11"/>
      <c r="J11"/>
      <c r="N11"/>
      <c r="O11"/>
      <c r="P11"/>
    </row>
    <row r="12" spans="1:22" ht="51.75" customHeight="1" thickTop="1" thickBot="1" x14ac:dyDescent="0.3">
      <c r="B12" s="102" t="s">
        <v>27</v>
      </c>
      <c r="C12" s="102"/>
      <c r="D12" s="102"/>
      <c r="E12" s="102"/>
      <c r="F12" s="102"/>
      <c r="G12" s="102"/>
      <c r="H12" s="40"/>
      <c r="I12" s="40"/>
      <c r="J12" s="21"/>
      <c r="K12" s="21"/>
      <c r="L12" s="6"/>
      <c r="M12" s="6"/>
      <c r="N12" s="6"/>
      <c r="O12" s="22"/>
      <c r="P12" s="22"/>
      <c r="Q12" s="23" t="s">
        <v>9</v>
      </c>
      <c r="R12" s="99" t="s">
        <v>10</v>
      </c>
      <c r="S12" s="100"/>
      <c r="T12" s="101"/>
      <c r="U12" s="24"/>
      <c r="V12" s="25"/>
    </row>
    <row r="13" spans="1:22" ht="50.45" customHeight="1" thickTop="1" thickBot="1" x14ac:dyDescent="0.3">
      <c r="B13" s="103" t="s">
        <v>26</v>
      </c>
      <c r="C13" s="103"/>
      <c r="D13" s="103"/>
      <c r="E13" s="103"/>
      <c r="F13" s="103"/>
      <c r="G13" s="103"/>
      <c r="H13" s="103"/>
      <c r="I13" s="26"/>
      <c r="L13" s="9"/>
      <c r="M13" s="9"/>
      <c r="N13" s="9"/>
      <c r="O13" s="27"/>
      <c r="P13" s="27"/>
      <c r="Q13" s="28">
        <f>SUM(P7:P10)</f>
        <v>8470</v>
      </c>
      <c r="R13" s="96">
        <f>SUM(S7:S10)</f>
        <v>0</v>
      </c>
      <c r="S13" s="97"/>
      <c r="T13" s="98"/>
    </row>
    <row r="14" spans="1:22" ht="15.75" thickTop="1" x14ac:dyDescent="0.25">
      <c r="B14" s="95" t="s">
        <v>31</v>
      </c>
      <c r="C14" s="95"/>
      <c r="D14" s="95"/>
      <c r="E14" s="95"/>
      <c r="F14" s="95"/>
      <c r="G14" s="95"/>
      <c r="H14" s="76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6"/>
      <c r="H15" s="76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76"/>
      <c r="H16" s="76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76"/>
      <c r="H17" s="76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ht="19.899999999999999" customHeight="1" x14ac:dyDescent="0.25">
      <c r="C18" s="21"/>
      <c r="D18" s="29"/>
      <c r="E18" s="21"/>
      <c r="F18" s="21"/>
      <c r="G18" s="76"/>
      <c r="H18" s="76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ht="19.899999999999999" customHeight="1" x14ac:dyDescent="0.25">
      <c r="H19" s="3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76"/>
      <c r="H20" s="76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76"/>
      <c r="H21" s="76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76"/>
      <c r="H22" s="76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76"/>
      <c r="H23" s="76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76"/>
      <c r="H24" s="76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76"/>
      <c r="H25" s="76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76"/>
      <c r="H26" s="76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76"/>
      <c r="H27" s="76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76"/>
      <c r="H28" s="76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76"/>
      <c r="H29" s="76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76"/>
      <c r="H30" s="76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76"/>
      <c r="H31" s="76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76"/>
      <c r="H32" s="76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6"/>
      <c r="H33" s="76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6"/>
      <c r="H34" s="76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6"/>
      <c r="H35" s="76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6"/>
      <c r="H36" s="76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6"/>
      <c r="H37" s="76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6"/>
      <c r="H38" s="76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6"/>
      <c r="H39" s="76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6"/>
      <c r="H40" s="76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6"/>
      <c r="H41" s="76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6"/>
      <c r="H42" s="76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6"/>
      <c r="H43" s="76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6"/>
      <c r="H44" s="76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6"/>
      <c r="H45" s="76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6"/>
      <c r="H46" s="76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6"/>
      <c r="H47" s="76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6"/>
      <c r="H48" s="76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6"/>
      <c r="H49" s="76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6"/>
      <c r="H50" s="76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6"/>
      <c r="H51" s="76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6"/>
      <c r="H52" s="76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6"/>
      <c r="H53" s="76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6"/>
      <c r="H54" s="76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6"/>
      <c r="H55" s="76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6"/>
      <c r="H56" s="76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6"/>
      <c r="H57" s="76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6"/>
      <c r="H58" s="76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6"/>
      <c r="H59" s="76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6"/>
      <c r="H60" s="76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6"/>
      <c r="H61" s="76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6"/>
      <c r="H62" s="76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6"/>
      <c r="H63" s="76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6"/>
      <c r="H64" s="76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6"/>
      <c r="H65" s="76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6"/>
      <c r="H66" s="76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6"/>
      <c r="H67" s="76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6"/>
      <c r="H68" s="76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6"/>
      <c r="H69" s="76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6"/>
      <c r="H70" s="76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6"/>
      <c r="H71" s="76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6"/>
      <c r="H72" s="76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6"/>
      <c r="H73" s="76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6"/>
      <c r="H74" s="76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6"/>
      <c r="H75" s="76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6"/>
      <c r="H76" s="76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6"/>
      <c r="H77" s="76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6"/>
      <c r="H78" s="76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6"/>
      <c r="H79" s="76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6"/>
      <c r="H80" s="76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6"/>
      <c r="H81" s="76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6"/>
      <c r="H82" s="76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6"/>
      <c r="H83" s="76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6"/>
      <c r="H84" s="76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6"/>
      <c r="H85" s="76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6"/>
      <c r="H86" s="76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6"/>
      <c r="H87" s="76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6"/>
      <c r="H88" s="76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6"/>
      <c r="H89" s="76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6"/>
      <c r="H90" s="76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6"/>
      <c r="H91" s="76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6"/>
      <c r="H92" s="76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6"/>
      <c r="H93" s="76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6"/>
      <c r="H94" s="76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6"/>
      <c r="H95" s="76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6"/>
      <c r="H96" s="76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6"/>
      <c r="H97" s="76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6"/>
      <c r="H98" s="76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6"/>
      <c r="H99" s="76"/>
      <c r="I99" s="11"/>
      <c r="J99" s="11"/>
      <c r="K99" s="11"/>
      <c r="L99" s="11"/>
      <c r="M99" s="11"/>
      <c r="N99" s="5"/>
      <c r="O99" s="5"/>
      <c r="P99" s="5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</sheetData>
  <sheetProtection algorithmName="SHA-512" hashValue="nlN2J6VXX6lOVdd6vvbanfASUnANJxigBCL/jd0mtOnt/B+05XqUvL8W8nLdrj2WYlWNYa67ia6jToADnl2DOQ==" saltValue="FV+g89B+H4yNTcj2Yc0Gqw==" spinCount="100000" sheet="1" objects="1" scenarios="1"/>
  <mergeCells count="17">
    <mergeCell ref="V8:V10"/>
    <mergeCell ref="U7:U10"/>
    <mergeCell ref="N7:N10"/>
    <mergeCell ref="O7:O10"/>
    <mergeCell ref="B14:G14"/>
    <mergeCell ref="R13:T13"/>
    <mergeCell ref="R12:T12"/>
    <mergeCell ref="B12:G12"/>
    <mergeCell ref="B13:H13"/>
    <mergeCell ref="B1:D1"/>
    <mergeCell ref="G5:H5"/>
    <mergeCell ref="G2:N3"/>
    <mergeCell ref="I8:I10"/>
    <mergeCell ref="J8:J10"/>
    <mergeCell ref="K8:K10"/>
    <mergeCell ref="M7:M10"/>
    <mergeCell ref="L7:L10"/>
  </mergeCells>
  <conditionalFormatting sqref="B7:B10 D7:D10">
    <cfRule type="containsBlanks" dxfId="7" priority="96">
      <formula>LEN(TRIM(B7))=0</formula>
    </cfRule>
  </conditionalFormatting>
  <conditionalFormatting sqref="B7:B10">
    <cfRule type="cellIs" dxfId="6" priority="93" operator="greaterThanOrEqual">
      <formula>1</formula>
    </cfRule>
  </conditionalFormatting>
  <conditionalFormatting sqref="G7:H10 R7:R10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0">
    <cfRule type="notContainsBlanks" dxfId="2" priority="69">
      <formula>LEN(TRIM(G7))&gt;0</formula>
    </cfRule>
  </conditionalFormatting>
  <conditionalFormatting sqref="T7:T10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CDFFE527-52D3-4727-B079-759E44174631}">
      <formula1>"ANO,NE"</formula1>
    </dataValidation>
    <dataValidation type="list" showInputMessage="1" showErrorMessage="1" sqref="E7:E10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2024-05-22T11:55:41Z</cp:lastPrinted>
  <dcterms:created xsi:type="dcterms:W3CDTF">2014-03-05T12:43:32Z</dcterms:created>
  <dcterms:modified xsi:type="dcterms:W3CDTF">2024-05-23T06:00:46Z</dcterms:modified>
</cp:coreProperties>
</file>